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studenti" sheetId="1" r:id="rId1"/>
    <sheet name="pis1" sheetId="2" r:id="rId2"/>
    <sheet name="pis2" sheetId="3" r:id="rId3"/>
    <sheet name="pisopr" sheetId="4" r:id="rId4"/>
    <sheet name="vysvetlivky" sheetId="5" r:id="rId5"/>
  </sheets>
  <definedNames/>
  <calcPr fullCalcOnLoad="1"/>
</workbook>
</file>

<file path=xl/sharedStrings.xml><?xml version="1.0" encoding="utf-8"?>
<sst xmlns="http://schemas.openxmlformats.org/spreadsheetml/2006/main" count="174" uniqueCount="58">
  <si>
    <t>Meno</t>
  </si>
  <si>
    <t>Krúžok</t>
  </si>
  <si>
    <t>PU1</t>
  </si>
  <si>
    <t>PU2</t>
  </si>
  <si>
    <t>PU3</t>
  </si>
  <si>
    <t>PU4</t>
  </si>
  <si>
    <t>PU5</t>
  </si>
  <si>
    <t>PU</t>
  </si>
  <si>
    <t>pis1</t>
  </si>
  <si>
    <t>pis2</t>
  </si>
  <si>
    <t>pisopr</t>
  </si>
  <si>
    <t>priemer</t>
  </si>
  <si>
    <t>HC</t>
  </si>
  <si>
    <t>Lucia Bačová</t>
  </si>
  <si>
    <t>1MAT</t>
  </si>
  <si>
    <t>1.7.8(7), 2.5.7(3), 4.3.8(2)</t>
  </si>
  <si>
    <t>Katarína Bachárová</t>
  </si>
  <si>
    <t>4.1.17(2)</t>
  </si>
  <si>
    <t>Erik Bíly</t>
  </si>
  <si>
    <t>2.2.9(6)</t>
  </si>
  <si>
    <t>Branislav Bulka</t>
  </si>
  <si>
    <t>1.1.19(5), 1.3.6(2), 2.2.9(2), 2.5.7(5)</t>
  </si>
  <si>
    <t>Kalina Alexandra Galatusová</t>
  </si>
  <si>
    <t>4.3.8(1)</t>
  </si>
  <si>
    <t>Matúš Hagara</t>
  </si>
  <si>
    <t>2.4.15(6),2.4.15(7), 2.4.15(11)</t>
  </si>
  <si>
    <t>Klaudia Jakubčinová</t>
  </si>
  <si>
    <t>2.1.18(11), 2.2.9(4)</t>
  </si>
  <si>
    <t>Mihály Kotiers</t>
  </si>
  <si>
    <t>1.3.6(6), 4.1.17(4)</t>
  </si>
  <si>
    <t>Martina Kudelčíková</t>
  </si>
  <si>
    <t>1.1.19(8), 2.5.7(4), 1.6.12(1)</t>
  </si>
  <si>
    <t>Katarína Marčeková</t>
  </si>
  <si>
    <t>4.5.6(2), 5.3.6(5)</t>
  </si>
  <si>
    <t>Matej Martinka</t>
  </si>
  <si>
    <t>1.2.9(3), 2.1.18(2), 2.1.18(4)</t>
  </si>
  <si>
    <t>Marek Murin</t>
  </si>
  <si>
    <t>2.1.18(3), 2.2.9(3)</t>
  </si>
  <si>
    <t>Laura Szabóová</t>
  </si>
  <si>
    <t>1.2.9(7),4.4.6(5)</t>
  </si>
  <si>
    <t>Alexa Tóthová</t>
  </si>
  <si>
    <t>Simona Veselá</t>
  </si>
  <si>
    <t>1.4.6(4), 1.5.17 (4), 1.6.9</t>
  </si>
  <si>
    <t>Michal Veselovský</t>
  </si>
  <si>
    <t>1.2.9(2), 1.7.8(10), 2.1.18(5), 2.4.15(2), 2.5.7(7)</t>
  </si>
  <si>
    <t>Ján Veselý</t>
  </si>
  <si>
    <t>1.1.19(6),2.4.15(3)</t>
  </si>
  <si>
    <t>Dávid Wilsch</t>
  </si>
  <si>
    <t>1.1.19(1), 1.4.6(9), 1.7.8(3),2.4.15(4)</t>
  </si>
  <si>
    <t>Martina Zimenová</t>
  </si>
  <si>
    <t>1.2.9(8), 2.2.9(7)</t>
  </si>
  <si>
    <t>skupina</t>
  </si>
  <si>
    <t>A</t>
  </si>
  <si>
    <t>B</t>
  </si>
  <si>
    <t>Za každú prezentovanú PU dostanete niektoré z hodnotení 1; 1,5; 2; 2,5; 3; 4 (t.j. A, B, C, D, E, Fx). Z týchto známok sa na konci semestra nejako spriemeruje vaša známka za PU. (Určite pritom zohľadním aj to, keď niekto prezentoval viac PU a bol aktívny na cvikách; každý by však mal odprezentovať minimálne 2PU.)</t>
  </si>
  <si>
    <t>Takisto z písomky by ste mali dostať hodnotenie 1; 1,5; 2; 2,5; 3; 4 (t.j. A, B, C, D, E, Fx).  Zo známky z PU a známok  z písomiek sa nakoniec urobí nejaký výsledný priemer. (Podstatný je zaokrúhlený priemer - stĺpec priemer2).</t>
  </si>
  <si>
    <t>Hodnotenie písomky: 100-90% A, &gt;=80% B, &gt;=70% C, &gt;=60% D, &gt;=50% E, &lt;50% FX</t>
  </si>
  <si>
    <t>Ak niektorí z vás budú písať opravnú písomku, tak si môžu nahradiť horšiu z písomiek cez semester. (Ak získajú viac bodov.) Inak povedané, ak budete písať opravnú písomku, tak z troch písomiek sa vám budú rátať dve najlepšie.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</si>
</sst>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1">
      <selection activeCell="A2" sqref="A2"/>
    </sheetView>
  </sheetViews>
  <sheetFormatPr defaultColWidth="9.140625" defaultRowHeight="15"/>
  <cols>
    <col min="1" max="1" width="27.7109375" style="0" customWidth="1"/>
    <col min="2" max="2" width="6.8515625" style="0" customWidth="1"/>
    <col min="3" max="10" width="3.7109375" style="0" customWidth="1"/>
    <col min="11" max="12" width="4.7109375" style="0" customWidth="1"/>
    <col min="13" max="14" width="3.7109375" style="0" customWidth="1"/>
    <col min="15" max="15" width="15.8515625" style="0" customWidth="1"/>
    <col min="16" max="19" width="3.7109375" style="0" customWidth="1"/>
    <col min="20" max="23" width="4.7109375" style="0" customWidth="1"/>
  </cols>
  <sheetData>
    <row r="1" spans="1:19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2" t="s">
        <v>12</v>
      </c>
      <c r="O1" s="2" t="s">
        <v>7</v>
      </c>
      <c r="P1" s="1"/>
      <c r="Q1" s="1"/>
      <c r="R1" s="1"/>
      <c r="S1" s="1"/>
    </row>
    <row r="2" spans="1:19" ht="15.75">
      <c r="A2" t="s">
        <v>13</v>
      </c>
      <c r="B2" s="1" t="s">
        <v>14</v>
      </c>
      <c r="C2" s="1">
        <v>1.5</v>
      </c>
      <c r="D2" s="1">
        <v>1</v>
      </c>
      <c r="E2" s="1">
        <v>1</v>
      </c>
      <c r="F2" s="1"/>
      <c r="G2" s="1"/>
      <c r="H2" s="1">
        <v>1</v>
      </c>
      <c r="I2" s="1">
        <f>IF(pis1!$G2="A",1,IF(pis1!$G2="B",1.5,IF(pis1!$G2="C",2,IF(pis1!$G2="D",2.5,IF(pis1!$G2="E",3,4)))))</f>
        <v>1.5</v>
      </c>
      <c r="J2" s="1">
        <f>IF(pis2!$G2="A",1,IF(pis2!$G2="B",1.5,IF(pis2!$G2="C",2,IF(pis2!$G2="D",2.5,IF(pis2!$G2="E",3,4)))))</f>
        <v>1.5</v>
      </c>
      <c r="K2" s="1">
        <f>IF(pisopr!$G2="A",1,IF(pisopr!$G2="B",1.5,IF(pisopr!$G2="C",2,IF(pisopr!$G2="D",2.5,IF(pisopr!$G2="E",3,4)))))</f>
        <v>4</v>
      </c>
      <c r="L2" s="1">
        <f aca="true" t="shared" si="0" ref="L2:L20">(SUM($H2:$K2)-LARGE($H2:$K2,1))/3</f>
        <v>1.3333333333333333</v>
      </c>
      <c r="M2" s="1">
        <f aca="true" t="shared" si="1" ref="M2:M20">IF($L2&lt;1.5,1,IF($L2&lt;2,1.5,IF($L2&lt;2.5,2,IF($L2&lt;3,2.5,(IF($L2&lt;3.5,3,4))))))</f>
        <v>1</v>
      </c>
      <c r="N2" s="1">
        <f aca="true" t="shared" si="2" ref="N2:N20">IF($L2&lt;1.5,"A",IF($L2&lt;2,"B",IF($L2&lt;2.5,"C",IF($L2&lt;3,"D",(IF($L2&lt;3.5,"E","FX"))))))</f>
        <v>0</v>
      </c>
      <c r="O2" s="1" t="s">
        <v>15</v>
      </c>
      <c r="P2" s="1"/>
      <c r="Q2" s="1"/>
      <c r="R2" s="1"/>
      <c r="S2" s="1"/>
    </row>
    <row r="3" spans="1:19" ht="15.75">
      <c r="A3" t="s">
        <v>16</v>
      </c>
      <c r="B3" s="1" t="s">
        <v>14</v>
      </c>
      <c r="C3" s="1">
        <v>1</v>
      </c>
      <c r="D3" s="1">
        <v>1.5</v>
      </c>
      <c r="E3" s="1"/>
      <c r="F3" s="1"/>
      <c r="G3" s="1"/>
      <c r="H3" s="1">
        <v>1</v>
      </c>
      <c r="I3" s="1">
        <f>IF(pis1!$G3="A",1,IF(pis1!$G3="B",1.5,IF(pis1!$G3="C",2,IF(pis1!$G3="D",2.5,IF(pis1!$G3="E",3,4)))))</f>
        <v>3</v>
      </c>
      <c r="J3" s="1">
        <f>IF(pis2!$G3="A",1,IF(pis2!$G3="B",1.5,IF(pis2!$G3="C",2,IF(pis2!$G3="D",2.5,IF(pis2!$G3="E",3,4)))))</f>
        <v>4</v>
      </c>
      <c r="K3" s="1">
        <f>IF(pisopr!$G3="A",1,IF(pisopr!$G3="B",1.5,IF(pisopr!$G3="C",2,IF(pisopr!$G3="D",2.5,IF(pisopr!$G3="E",3,4)))))</f>
        <v>4</v>
      </c>
      <c r="L3" s="1">
        <f t="shared" si="0"/>
        <v>2.6666666666666665</v>
      </c>
      <c r="M3" s="1">
        <f t="shared" si="1"/>
        <v>2.5</v>
      </c>
      <c r="N3" s="1">
        <f t="shared" si="2"/>
        <v>0</v>
      </c>
      <c r="O3" s="2" t="s">
        <v>17</v>
      </c>
      <c r="P3" s="1"/>
      <c r="Q3" s="1"/>
      <c r="R3" s="1"/>
      <c r="S3" s="1"/>
    </row>
    <row r="4" spans="1:19" ht="15.75">
      <c r="A4" t="s">
        <v>18</v>
      </c>
      <c r="B4" s="1" t="s">
        <v>14</v>
      </c>
      <c r="C4" s="2">
        <v>1</v>
      </c>
      <c r="D4" s="1"/>
      <c r="E4" s="1"/>
      <c r="F4" s="1"/>
      <c r="G4" s="1"/>
      <c r="H4" s="2">
        <v>2</v>
      </c>
      <c r="I4" s="1">
        <f>IF(pis1!$G4="A",1,IF(pis1!$G4="B",1.5,IF(pis1!$G4="C",2,IF(pis1!$G4="D",2.5,IF(pis1!$G4="E",3,4)))))</f>
        <v>2</v>
      </c>
      <c r="J4" s="1">
        <f>IF(pis2!$G4="A",1,IF(pis2!$G4="B",1.5,IF(pis2!$G4="C",2,IF(pis2!$G4="D",2.5,IF(pis2!$G4="E",3,4)))))</f>
        <v>3</v>
      </c>
      <c r="K4" s="1">
        <f>IF(pisopr!$G4="A",1,IF(pisopr!$G4="B",1.5,IF(pisopr!$G4="C",2,IF(pisopr!$G4="D",2.5,IF(pisopr!$G4="E",3,4)))))</f>
        <v>4</v>
      </c>
      <c r="L4" s="1">
        <f t="shared" si="0"/>
        <v>2.3333333333333335</v>
      </c>
      <c r="M4" s="1">
        <f t="shared" si="1"/>
        <v>2</v>
      </c>
      <c r="N4" s="1">
        <f t="shared" si="2"/>
        <v>0</v>
      </c>
      <c r="O4" s="2" t="s">
        <v>19</v>
      </c>
      <c r="P4" s="1"/>
      <c r="Q4" s="1"/>
      <c r="R4" s="1"/>
      <c r="S4" s="1"/>
    </row>
    <row r="5" spans="1:19" ht="15.75">
      <c r="A5" t="s">
        <v>20</v>
      </c>
      <c r="B5" s="1" t="s">
        <v>14</v>
      </c>
      <c r="C5" s="1">
        <v>1</v>
      </c>
      <c r="D5" s="1">
        <v>1</v>
      </c>
      <c r="E5" s="1">
        <v>1</v>
      </c>
      <c r="F5" s="1">
        <v>1</v>
      </c>
      <c r="G5" s="1"/>
      <c r="H5" s="2">
        <v>1</v>
      </c>
      <c r="I5" s="1">
        <f>IF(pis1!$G5="A",1,IF(pis1!$G5="B",1.5,IF(pis1!$G5="C",2,IF(pis1!$G5="D",2.5,IF(pis1!$G5="E",3,4)))))</f>
        <v>1</v>
      </c>
      <c r="J5" s="1">
        <f>IF(pis2!$G5="A",1,IF(pis2!$G5="B",1.5,IF(pis2!$G5="C",2,IF(pis2!$G5="D",2.5,IF(pis2!$G5="E",3,4)))))</f>
        <v>1</v>
      </c>
      <c r="K5" s="1">
        <f>IF(pisopr!$G5="A",1,IF(pisopr!$G5="B",1.5,IF(pisopr!$G5="C",2,IF(pisopr!$G5="D",2.5,IF(pisopr!$G5="E",3,4)))))</f>
        <v>4</v>
      </c>
      <c r="L5" s="1">
        <f t="shared" si="0"/>
        <v>1</v>
      </c>
      <c r="M5" s="1">
        <f t="shared" si="1"/>
        <v>1</v>
      </c>
      <c r="N5" s="1">
        <f t="shared" si="2"/>
        <v>0</v>
      </c>
      <c r="O5" s="1" t="s">
        <v>21</v>
      </c>
      <c r="P5" s="1"/>
      <c r="Q5" s="1"/>
      <c r="R5" s="1"/>
      <c r="S5" s="1"/>
    </row>
    <row r="6" spans="1:19" ht="15.75">
      <c r="A6" t="s">
        <v>22</v>
      </c>
      <c r="B6" s="1" t="s">
        <v>14</v>
      </c>
      <c r="C6" s="2">
        <v>1</v>
      </c>
      <c r="D6" s="2">
        <v>1</v>
      </c>
      <c r="E6" s="1"/>
      <c r="F6" s="1"/>
      <c r="G6" s="1"/>
      <c r="H6" s="2">
        <v>1</v>
      </c>
      <c r="I6" s="1">
        <f>IF(pis1!$G6="A",1,IF(pis1!$G6="B",1.5,IF(pis1!$G6="C",2,IF(pis1!$G6="D",2.5,IF(pis1!$G6="E",3,4)))))</f>
        <v>2</v>
      </c>
      <c r="J6" s="1">
        <f>IF(pis2!$G6="A",1,IF(pis2!$G6="B",1.5,IF(pis2!$G6="C",2,IF(pis2!$G6="D",2.5,IF(pis2!$G6="E",3,4)))))</f>
        <v>2.5</v>
      </c>
      <c r="K6" s="1">
        <f>IF(pisopr!$G6="A",1,IF(pisopr!$G6="B",1.5,IF(pisopr!$G6="C",2,IF(pisopr!$G6="D",2.5,IF(pisopr!$G6="E",3,4)))))</f>
        <v>4</v>
      </c>
      <c r="L6" s="1">
        <f t="shared" si="0"/>
        <v>1.8333333333333333</v>
      </c>
      <c r="M6" s="1">
        <f t="shared" si="1"/>
        <v>1.5</v>
      </c>
      <c r="N6" s="1">
        <f t="shared" si="2"/>
        <v>0</v>
      </c>
      <c r="O6" s="2" t="s">
        <v>23</v>
      </c>
      <c r="P6" s="1"/>
      <c r="Q6" s="1"/>
      <c r="R6" s="1"/>
      <c r="S6" s="1"/>
    </row>
    <row r="7" spans="1:19" ht="15.75">
      <c r="A7" t="s">
        <v>24</v>
      </c>
      <c r="B7" s="1" t="s">
        <v>14</v>
      </c>
      <c r="C7" s="2">
        <v>1</v>
      </c>
      <c r="D7" s="2">
        <v>1</v>
      </c>
      <c r="E7" s="1"/>
      <c r="F7" s="1"/>
      <c r="G7" s="1"/>
      <c r="H7" s="2">
        <v>1</v>
      </c>
      <c r="I7" s="1">
        <f>IF(pis1!$G7="A",1,IF(pis1!$G7="B",1.5,IF(pis1!$G7="C",2,IF(pis1!$G7="D",2.5,IF(pis1!$G7="E",3,4)))))</f>
        <v>3</v>
      </c>
      <c r="J7" s="1">
        <f>IF(pis2!$G7="A",1,IF(pis2!$G7="B",1.5,IF(pis2!$G7="C",2,IF(pis2!$G7="D",2.5,IF(pis2!$G7="E",3,4)))))</f>
        <v>3</v>
      </c>
      <c r="K7" s="1">
        <f>IF(pisopr!$G7="A",1,IF(pisopr!$G7="B",1.5,IF(pisopr!$G7="C",2,IF(pisopr!$G7="D",2.5,IF(pisopr!$G7="E",3,4)))))</f>
        <v>4</v>
      </c>
      <c r="L7" s="1">
        <f t="shared" si="0"/>
        <v>2.3333333333333335</v>
      </c>
      <c r="M7" s="1">
        <f t="shared" si="1"/>
        <v>2</v>
      </c>
      <c r="N7" s="1">
        <f t="shared" si="2"/>
        <v>0</v>
      </c>
      <c r="O7" s="2" t="s">
        <v>25</v>
      </c>
      <c r="P7" s="1"/>
      <c r="Q7" s="1"/>
      <c r="R7" s="1"/>
      <c r="S7" s="1"/>
    </row>
    <row r="8" spans="1:19" ht="15.75">
      <c r="A8" t="s">
        <v>26</v>
      </c>
      <c r="B8" s="1" t="s">
        <v>14</v>
      </c>
      <c r="C8" s="2">
        <v>1</v>
      </c>
      <c r="D8" s="1">
        <v>1</v>
      </c>
      <c r="E8" s="1"/>
      <c r="F8" s="1"/>
      <c r="G8" s="1"/>
      <c r="H8" s="2">
        <v>1</v>
      </c>
      <c r="I8" s="1">
        <f>IF(pis1!$G8="A",1,IF(pis1!$G8="B",1.5,IF(pis1!$G8="C",2,IF(pis1!$G8="D",2.5,IF(pis1!$G8="E",3,4)))))</f>
        <v>2</v>
      </c>
      <c r="J8" s="1">
        <f>IF(pis2!$G8="A",1,IF(pis2!$G8="B",1.5,IF(pis2!$G8="C",2,IF(pis2!$G8="D",2.5,IF(pis2!$G8="E",3,4)))))</f>
        <v>1</v>
      </c>
      <c r="K8" s="1">
        <f>IF(pisopr!$G8="A",1,IF(pisopr!$G8="B",1.5,IF(pisopr!$G8="C",2,IF(pisopr!$G8="D",2.5,IF(pisopr!$G8="E",3,4)))))</f>
        <v>4</v>
      </c>
      <c r="L8" s="1">
        <f t="shared" si="0"/>
        <v>1.3333333333333333</v>
      </c>
      <c r="M8" s="1">
        <f t="shared" si="1"/>
        <v>1</v>
      </c>
      <c r="N8" s="1">
        <f t="shared" si="2"/>
        <v>0</v>
      </c>
      <c r="O8" s="2" t="s">
        <v>27</v>
      </c>
      <c r="P8" s="1"/>
      <c r="Q8" s="1"/>
      <c r="R8" s="1"/>
      <c r="S8" s="1"/>
    </row>
    <row r="9" spans="1:19" ht="15.75">
      <c r="A9" t="s">
        <v>28</v>
      </c>
      <c r="B9" s="1" t="s">
        <v>14</v>
      </c>
      <c r="C9" s="2">
        <v>1</v>
      </c>
      <c r="D9" s="1">
        <v>1</v>
      </c>
      <c r="E9" s="1"/>
      <c r="F9" s="1"/>
      <c r="G9" s="1"/>
      <c r="H9" s="2">
        <v>1</v>
      </c>
      <c r="I9" s="1">
        <f>IF(pis1!$G9="A",1,IF(pis1!$G9="B",1.5,IF(pis1!$G9="C",2,IF(pis1!$G9="D",2.5,IF(pis1!$G9="E",3,4)))))</f>
        <v>1</v>
      </c>
      <c r="J9" s="1">
        <f>IF(pis2!$G9="A",1,IF(pis2!$G9="B",1.5,IF(pis2!$G9="C",2,IF(pis2!$G9="D",2.5,IF(pis2!$G9="E",3,4)))))</f>
        <v>1</v>
      </c>
      <c r="K9" s="1">
        <f>IF(pisopr!$G9="A",1,IF(pisopr!$G9="B",1.5,IF(pisopr!$G9="C",2,IF(pisopr!$G9="D",2.5,IF(pisopr!$G9="E",3,4)))))</f>
        <v>4</v>
      </c>
      <c r="L9" s="1">
        <f t="shared" si="0"/>
        <v>1</v>
      </c>
      <c r="M9" s="1">
        <f t="shared" si="1"/>
        <v>1</v>
      </c>
      <c r="N9" s="1">
        <f t="shared" si="2"/>
        <v>0</v>
      </c>
      <c r="O9" s="2" t="s">
        <v>29</v>
      </c>
      <c r="P9" s="1"/>
      <c r="Q9" s="1"/>
      <c r="R9" s="1"/>
      <c r="S9" s="1"/>
    </row>
    <row r="10" spans="1:19" ht="15.75">
      <c r="A10" t="s">
        <v>30</v>
      </c>
      <c r="B10" s="1" t="s">
        <v>14</v>
      </c>
      <c r="C10" s="2">
        <v>2.5</v>
      </c>
      <c r="D10" s="2">
        <v>1</v>
      </c>
      <c r="E10" s="1">
        <v>1</v>
      </c>
      <c r="F10" s="2"/>
      <c r="G10" s="1"/>
      <c r="H10" s="2">
        <v>1</v>
      </c>
      <c r="I10" s="1">
        <f>IF(pis1!$G10="A",1,IF(pis1!$G10="B",1.5,IF(pis1!$G10="C",2,IF(pis1!$G10="D",2.5,IF(pis1!$G10="E",3,4)))))</f>
        <v>2.5</v>
      </c>
      <c r="J10" s="1">
        <f>IF(pis2!$G10="A",1,IF(pis2!$G10="B",1.5,IF(pis2!$G10="C",2,IF(pis2!$G10="D",2.5,IF(pis2!$G10="E",3,4)))))</f>
        <v>2</v>
      </c>
      <c r="K10" s="1">
        <f>IF(pisopr!$G10="A",1,IF(pisopr!$G10="B",1.5,IF(pisopr!$G10="C",2,IF(pisopr!$G10="D",2.5,IF(pisopr!$G10="E",3,4)))))</f>
        <v>4</v>
      </c>
      <c r="L10" s="1">
        <f t="shared" si="0"/>
        <v>1.8333333333333333</v>
      </c>
      <c r="M10" s="1">
        <f t="shared" si="1"/>
        <v>1.5</v>
      </c>
      <c r="N10" s="1">
        <f t="shared" si="2"/>
        <v>0</v>
      </c>
      <c r="O10" s="1" t="s">
        <v>31</v>
      </c>
      <c r="P10" s="1"/>
      <c r="Q10" s="1"/>
      <c r="R10" s="1"/>
      <c r="S10" s="1"/>
    </row>
    <row r="11" spans="1:19" ht="15.75">
      <c r="A11" t="s">
        <v>32</v>
      </c>
      <c r="B11" s="1" t="s">
        <v>14</v>
      </c>
      <c r="C11" s="2">
        <v>1</v>
      </c>
      <c r="D11" s="2">
        <v>1</v>
      </c>
      <c r="E11" s="1"/>
      <c r="F11" s="1"/>
      <c r="G11" s="1"/>
      <c r="H11" s="2">
        <v>1</v>
      </c>
      <c r="I11" s="1">
        <f>IF(pis1!$G11="A",1,IF(pis1!$G11="B",1.5,IF(pis1!$G11="C",2,IF(pis1!$G11="D",2.5,IF(pis1!$G11="E",3,4)))))</f>
        <v>1</v>
      </c>
      <c r="J11" s="1">
        <f>IF(pis2!$G11="A",1,IF(pis2!$G11="B",1.5,IF(pis2!$G11="C",2,IF(pis2!$G11="D",2.5,IF(pis2!$G11="E",3,4)))))</f>
        <v>1</v>
      </c>
      <c r="K11" s="1">
        <f>IF(pisopr!$G11="A",1,IF(pisopr!$G11="B",1.5,IF(pisopr!$G11="C",2,IF(pisopr!$G11="D",2.5,IF(pisopr!$G11="E",3,4)))))</f>
        <v>4</v>
      </c>
      <c r="L11" s="1">
        <f t="shared" si="0"/>
        <v>1</v>
      </c>
      <c r="M11" s="1">
        <f t="shared" si="1"/>
        <v>1</v>
      </c>
      <c r="N11" s="1">
        <f t="shared" si="2"/>
        <v>0</v>
      </c>
      <c r="O11" s="1" t="s">
        <v>33</v>
      </c>
      <c r="P11" s="1"/>
      <c r="Q11" s="1"/>
      <c r="R11" s="1"/>
      <c r="S11" s="1"/>
    </row>
    <row r="12" spans="1:19" ht="15.75">
      <c r="A12" t="s">
        <v>34</v>
      </c>
      <c r="B12" s="1" t="s">
        <v>14</v>
      </c>
      <c r="C12" s="2">
        <v>1</v>
      </c>
      <c r="D12" s="1">
        <v>1</v>
      </c>
      <c r="E12" s="1">
        <v>1</v>
      </c>
      <c r="F12" s="2"/>
      <c r="G12" s="1"/>
      <c r="H12" s="2">
        <v>1</v>
      </c>
      <c r="I12" s="1">
        <f>IF(pis1!$G12="A",1,IF(pis1!$G12="B",1.5,IF(pis1!$G12="C",2,IF(pis1!$G12="D",2.5,IF(pis1!$G12="E",3,4)))))</f>
        <v>1</v>
      </c>
      <c r="J12" s="1">
        <f>IF(pis2!$G12="A",1,IF(pis2!$G12="B",1.5,IF(pis2!$G12="C",2,IF(pis2!$G12="D",2.5,IF(pis2!$G12="E",3,4)))))</f>
        <v>1</v>
      </c>
      <c r="K12" s="1">
        <f>IF(pisopr!$G12="A",1,IF(pisopr!$G12="B",1.5,IF(pisopr!$G12="C",2,IF(pisopr!$G12="D",2.5,IF(pisopr!$G12="E",3,4)))))</f>
        <v>4</v>
      </c>
      <c r="L12" s="1">
        <f t="shared" si="0"/>
        <v>1</v>
      </c>
      <c r="M12" s="1">
        <f t="shared" si="1"/>
        <v>1</v>
      </c>
      <c r="N12" s="1">
        <f t="shared" si="2"/>
        <v>0</v>
      </c>
      <c r="O12" s="1" t="s">
        <v>35</v>
      </c>
      <c r="P12" s="1"/>
      <c r="Q12" s="1"/>
      <c r="R12" s="1"/>
      <c r="S12" s="1"/>
    </row>
    <row r="13" spans="1:19" ht="15.75">
      <c r="A13" t="s">
        <v>36</v>
      </c>
      <c r="B13" s="1" t="s">
        <v>14</v>
      </c>
      <c r="C13" s="2">
        <v>1</v>
      </c>
      <c r="D13" s="2">
        <v>1</v>
      </c>
      <c r="E13" s="1"/>
      <c r="F13" s="1"/>
      <c r="G13" s="1"/>
      <c r="H13" s="2">
        <v>1</v>
      </c>
      <c r="I13" s="1">
        <f>IF(pis1!$G13="A",1,IF(pis1!$G13="B",1.5,IF(pis1!$G13="C",2,IF(pis1!$G13="D",2.5,IF(pis1!$G13="E",3,4)))))</f>
        <v>1</v>
      </c>
      <c r="J13" s="1">
        <f>IF(pis2!$G13="A",1,IF(pis2!$G13="B",1.5,IF(pis2!$G13="C",2,IF(pis2!$G13="D",2.5,IF(pis2!$G13="E",3,4)))))</f>
        <v>1</v>
      </c>
      <c r="K13" s="1">
        <f>IF(pisopr!$G13="A",1,IF(pisopr!$G13="B",1.5,IF(pisopr!$G13="C",2,IF(pisopr!$G13="D",2.5,IF(pisopr!$G13="E",3,4)))))</f>
        <v>4</v>
      </c>
      <c r="L13" s="1">
        <f t="shared" si="0"/>
        <v>1</v>
      </c>
      <c r="M13" s="1">
        <f t="shared" si="1"/>
        <v>1</v>
      </c>
      <c r="N13" s="1">
        <f t="shared" si="2"/>
        <v>0</v>
      </c>
      <c r="O13" s="1" t="s">
        <v>37</v>
      </c>
      <c r="P13" s="1"/>
      <c r="Q13" s="1"/>
      <c r="R13" s="1"/>
      <c r="S13" s="1"/>
    </row>
    <row r="14" spans="1:19" ht="15.75">
      <c r="A14" t="s">
        <v>38</v>
      </c>
      <c r="B14" s="1" t="s">
        <v>14</v>
      </c>
      <c r="C14" s="2">
        <v>1</v>
      </c>
      <c r="D14" s="2">
        <v>1</v>
      </c>
      <c r="E14" s="1"/>
      <c r="F14" s="1"/>
      <c r="G14" s="1"/>
      <c r="H14" s="2">
        <v>1</v>
      </c>
      <c r="I14" s="1">
        <f>IF(pis1!$G14="A",1,IF(pis1!$G14="B",1.5,IF(pis1!$G14="C",2,IF(pis1!$G14="D",2.5,IF(pis1!$G14="E",3,4)))))</f>
        <v>3</v>
      </c>
      <c r="J14" s="1">
        <f>IF(pis2!$G14="A",1,IF(pis2!$G14="B",1.5,IF(pis2!$G14="C",2,IF(pis2!$G14="D",2.5,IF(pis2!$G14="E",3,4)))))</f>
        <v>1</v>
      </c>
      <c r="K14" s="1">
        <f>IF(pisopr!$G14="A",1,IF(pisopr!$G14="B",1.5,IF(pisopr!$G14="C",2,IF(pisopr!$G14="D",2.5,IF(pisopr!$G14="E",3,4)))))</f>
        <v>4</v>
      </c>
      <c r="L14" s="1">
        <f t="shared" si="0"/>
        <v>1.6666666666666667</v>
      </c>
      <c r="M14" s="1">
        <f t="shared" si="1"/>
        <v>1.5</v>
      </c>
      <c r="N14" s="1">
        <f t="shared" si="2"/>
        <v>0</v>
      </c>
      <c r="O14" s="1" t="s">
        <v>39</v>
      </c>
      <c r="P14" s="1"/>
      <c r="Q14" s="1"/>
      <c r="R14" s="1"/>
      <c r="S14" s="1"/>
    </row>
    <row r="15" spans="1:19" ht="15.75">
      <c r="A15" t="s">
        <v>40</v>
      </c>
      <c r="B15" s="1" t="s">
        <v>14</v>
      </c>
      <c r="C15" s="2"/>
      <c r="D15" s="1"/>
      <c r="E15" s="1"/>
      <c r="F15" s="1"/>
      <c r="G15" s="1"/>
      <c r="H15" s="2">
        <v>4</v>
      </c>
      <c r="I15" s="1">
        <f>IF(pis1!$G15="A",1,IF(pis1!$G15="B",1.5,IF(pis1!$G15="C",2,IF(pis1!$G15="D",2.5,IF(pis1!$G15="E",3,4)))))</f>
        <v>4</v>
      </c>
      <c r="J15" s="1">
        <f>IF(pis2!$G15="A",1,IF(pis2!$G15="B",1.5,IF(pis2!$G15="C",2,IF(pis2!$G15="D",2.5,IF(pis2!$G15="E",3,4)))))</f>
        <v>4</v>
      </c>
      <c r="K15" s="1">
        <f>IF(pisopr!$G15="A",1,IF(pisopr!$G15="B",1.5,IF(pisopr!$G15="C",2,IF(pisopr!$G15="D",2.5,IF(pisopr!$G15="E",3,4)))))</f>
        <v>4</v>
      </c>
      <c r="L15" s="1">
        <f t="shared" si="0"/>
        <v>4</v>
      </c>
      <c r="M15" s="1">
        <f t="shared" si="1"/>
        <v>4</v>
      </c>
      <c r="N15" s="1">
        <f t="shared" si="2"/>
        <v>0</v>
      </c>
      <c r="O15" s="2"/>
      <c r="P15" s="1"/>
      <c r="Q15" s="1"/>
      <c r="R15" s="1"/>
      <c r="S15" s="1"/>
    </row>
    <row r="16" spans="1:19" ht="15.75">
      <c r="A16" t="s">
        <v>41</v>
      </c>
      <c r="B16" s="1" t="s">
        <v>14</v>
      </c>
      <c r="C16" s="1">
        <v>1</v>
      </c>
      <c r="D16" s="1">
        <v>1</v>
      </c>
      <c r="E16" s="1">
        <v>1.5</v>
      </c>
      <c r="F16" s="1"/>
      <c r="G16" s="1"/>
      <c r="H16" s="2">
        <v>1</v>
      </c>
      <c r="I16" s="1">
        <f>IF(pis1!$G16="A",1,IF(pis1!$G16="B",1.5,IF(pis1!$G16="C",2,IF(pis1!$G16="D",2.5,IF(pis1!$G16="E",3,4)))))</f>
        <v>1</v>
      </c>
      <c r="J16" s="1">
        <f>IF(pis2!$G16="A",1,IF(pis2!$G16="B",1.5,IF(pis2!$G16="C",2,IF(pis2!$G16="D",2.5,IF(pis2!$G16="E",3,4)))))</f>
        <v>1</v>
      </c>
      <c r="K16" s="1">
        <f>IF(pisopr!$G16="A",1,IF(pisopr!$G16="B",1.5,IF(pisopr!$G16="C",2,IF(pisopr!$G16="D",2.5,IF(pisopr!$G16="E",3,4)))))</f>
        <v>4</v>
      </c>
      <c r="L16" s="1">
        <f t="shared" si="0"/>
        <v>1</v>
      </c>
      <c r="M16" s="1">
        <f t="shared" si="1"/>
        <v>1</v>
      </c>
      <c r="N16" s="1">
        <f t="shared" si="2"/>
        <v>0</v>
      </c>
      <c r="O16" s="2" t="s">
        <v>42</v>
      </c>
      <c r="P16" s="1"/>
      <c r="Q16" s="1"/>
      <c r="R16" s="1"/>
      <c r="S16" s="1"/>
    </row>
    <row r="17" spans="1:19" ht="15.75">
      <c r="A17" t="s">
        <v>43</v>
      </c>
      <c r="B17" s="1" t="s">
        <v>14</v>
      </c>
      <c r="C17" s="2">
        <v>1</v>
      </c>
      <c r="D17" s="2">
        <v>2</v>
      </c>
      <c r="E17" s="1">
        <v>1</v>
      </c>
      <c r="F17" s="1">
        <v>1</v>
      </c>
      <c r="G17" s="1">
        <v>1</v>
      </c>
      <c r="H17" s="2">
        <v>1</v>
      </c>
      <c r="I17" s="1">
        <f>IF(pis1!$G17="A",1,IF(pis1!$G17="B",1.5,IF(pis1!$G17="C",2,IF(pis1!$G17="D",2.5,IF(pis1!$G17="E",3,4)))))</f>
        <v>2.5</v>
      </c>
      <c r="J17" s="1">
        <f>IF(pis2!$G17="A",1,IF(pis2!$G17="B",1.5,IF(pis2!$G17="C",2,IF(pis2!$G17="D",2.5,IF(pis2!$G17="E",3,4)))))</f>
        <v>2.5</v>
      </c>
      <c r="K17" s="1">
        <f>IF(pisopr!$G17="A",1,IF(pisopr!$G17="B",1.5,IF(pisopr!$G17="C",2,IF(pisopr!$G17="D",2.5,IF(pisopr!$G17="E",3,4)))))</f>
        <v>4</v>
      </c>
      <c r="L17" s="1">
        <f t="shared" si="0"/>
        <v>2</v>
      </c>
      <c r="M17" s="1">
        <f t="shared" si="1"/>
        <v>2</v>
      </c>
      <c r="N17" s="1">
        <f t="shared" si="2"/>
        <v>0</v>
      </c>
      <c r="O17" s="2" t="s">
        <v>44</v>
      </c>
      <c r="P17" s="1"/>
      <c r="Q17" s="1"/>
      <c r="R17" s="1"/>
      <c r="S17" s="1"/>
    </row>
    <row r="18" spans="1:19" ht="15.75">
      <c r="A18" t="s">
        <v>45</v>
      </c>
      <c r="B18" s="1" t="s">
        <v>14</v>
      </c>
      <c r="C18" s="2">
        <v>1.5</v>
      </c>
      <c r="D18" s="2">
        <v>1</v>
      </c>
      <c r="E18" s="1"/>
      <c r="F18" s="1"/>
      <c r="G18" s="1"/>
      <c r="H18" s="2">
        <v>1</v>
      </c>
      <c r="I18" s="1">
        <f>IF(pis1!$G18="A",1,IF(pis1!$G18="B",1.5,IF(pis1!$G18="C",2,IF(pis1!$G18="D",2.5,IF(pis1!$G18="E",3,4)))))</f>
        <v>1</v>
      </c>
      <c r="J18" s="1">
        <f>IF(pis2!$G18="A",1,IF(pis2!$G18="B",1.5,IF(pis2!$G18="C",2,IF(pis2!$G18="D",2.5,IF(pis2!$G18="E",3,4)))))</f>
        <v>1</v>
      </c>
      <c r="K18" s="1">
        <f>IF(pisopr!$G18="A",1,IF(pisopr!$G18="B",1.5,IF(pisopr!$G18="C",2,IF(pisopr!$G18="D",2.5,IF(pisopr!$G18="E",3,4)))))</f>
        <v>4</v>
      </c>
      <c r="L18" s="1">
        <f t="shared" si="0"/>
        <v>1</v>
      </c>
      <c r="M18" s="1">
        <f t="shared" si="1"/>
        <v>1</v>
      </c>
      <c r="N18" s="1">
        <f t="shared" si="2"/>
        <v>0</v>
      </c>
      <c r="O18" s="1" t="s">
        <v>46</v>
      </c>
      <c r="P18" s="1"/>
      <c r="Q18" s="1"/>
      <c r="R18" s="1"/>
      <c r="S18" s="1"/>
    </row>
    <row r="19" spans="1:19" ht="15.75">
      <c r="A19" t="s">
        <v>47</v>
      </c>
      <c r="B19" s="1" t="s">
        <v>14</v>
      </c>
      <c r="C19" s="2">
        <v>1.5</v>
      </c>
      <c r="D19" s="1">
        <v>1</v>
      </c>
      <c r="E19" s="1">
        <v>1</v>
      </c>
      <c r="F19" s="2">
        <v>1</v>
      </c>
      <c r="G19" s="1"/>
      <c r="H19" s="2">
        <v>1</v>
      </c>
      <c r="I19" s="1">
        <f>IF(pis1!$G19="A",1,IF(pis1!$G19="B",1.5,IF(pis1!$G19="C",2,IF(pis1!$G19="D",2.5,IF(pis1!$G19="E",3,4)))))</f>
        <v>1</v>
      </c>
      <c r="J19" s="1">
        <f>IF(pis2!$G19="A",1,IF(pis2!$G19="B",1.5,IF(pis2!$G19="C",2,IF(pis2!$G19="D",2.5,IF(pis2!$G19="E",3,4)))))</f>
        <v>1</v>
      </c>
      <c r="K19" s="1">
        <f>IF(pisopr!$G19="A",1,IF(pisopr!$G19="B",1.5,IF(pisopr!$G19="C",2,IF(pisopr!$G19="D",2.5,IF(pisopr!$G19="E",3,4)))))</f>
        <v>4</v>
      </c>
      <c r="L19" s="1">
        <f t="shared" si="0"/>
        <v>1</v>
      </c>
      <c r="M19" s="1">
        <f t="shared" si="1"/>
        <v>1</v>
      </c>
      <c r="N19" s="1">
        <f t="shared" si="2"/>
        <v>0</v>
      </c>
      <c r="O19" s="1" t="s">
        <v>48</v>
      </c>
      <c r="P19" s="1"/>
      <c r="Q19" s="1"/>
      <c r="R19" s="1"/>
      <c r="S19" s="1"/>
    </row>
    <row r="20" spans="1:19" ht="15.75">
      <c r="A20" t="s">
        <v>49</v>
      </c>
      <c r="B20" s="1" t="s">
        <v>14</v>
      </c>
      <c r="C20" s="2">
        <v>1</v>
      </c>
      <c r="D20" s="2">
        <v>1</v>
      </c>
      <c r="E20" s="1"/>
      <c r="F20" s="1"/>
      <c r="G20" s="1"/>
      <c r="H20" s="2">
        <v>1</v>
      </c>
      <c r="I20" s="1">
        <f>IF(pis1!$G20="A",1,IF(pis1!$G20="B",1.5,IF(pis1!$G20="C",2,IF(pis1!$G20="D",2.5,IF(pis1!$G20="E",3,4)))))</f>
        <v>1.5</v>
      </c>
      <c r="J20" s="1">
        <f>IF(pis2!$G20="A",1,IF(pis2!$G20="B",1.5,IF(pis2!$G20="C",2,IF(pis2!$G20="D",2.5,IF(pis2!$G20="E",3,4)))))</f>
        <v>1</v>
      </c>
      <c r="K20" s="1">
        <f>IF(pisopr!$G20="A",1,IF(pisopr!$G20="B",1.5,IF(pisopr!$G20="C",2,IF(pisopr!$G20="D",2.5,IF(pisopr!$G20="E",3,4)))))</f>
        <v>4</v>
      </c>
      <c r="L20" s="1">
        <f t="shared" si="0"/>
        <v>1.1666666666666667</v>
      </c>
      <c r="M20" s="1">
        <f t="shared" si="1"/>
        <v>1</v>
      </c>
      <c r="N20" s="1">
        <f t="shared" si="2"/>
        <v>0</v>
      </c>
      <c r="O20" s="2" t="s">
        <v>50</v>
      </c>
      <c r="P20" s="1"/>
      <c r="Q20" s="1"/>
      <c r="R20" s="1"/>
      <c r="S20" s="1"/>
    </row>
  </sheetData>
  <sheetProtection selectLockedCells="1" selectUnlockedCells="1"/>
  <printOptions gridLines="1"/>
  <pageMargins left="0.7083333333333334" right="0.7083333333333334" top="0.7479166666666667" bottom="0.747916666666666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7">
      <selection activeCell="H27" sqref="H27"/>
    </sheetView>
  </sheetViews>
  <sheetFormatPr defaultColWidth="9.140625" defaultRowHeight="15"/>
  <cols>
    <col min="1" max="1" width="27.7109375" style="0" customWidth="1"/>
    <col min="2" max="5" width="3.7109375" style="0" customWidth="1"/>
  </cols>
  <sheetData>
    <row r="1" spans="1:8" ht="15.75">
      <c r="A1" s="1" t="s">
        <v>0</v>
      </c>
      <c r="B1">
        <v>1</v>
      </c>
      <c r="C1">
        <v>2</v>
      </c>
      <c r="D1">
        <v>3</v>
      </c>
      <c r="E1">
        <v>4</v>
      </c>
      <c r="H1" t="s">
        <v>51</v>
      </c>
    </row>
    <row r="2" spans="1:8" ht="15.75">
      <c r="A2" t="s">
        <v>13</v>
      </c>
      <c r="B2">
        <v>5</v>
      </c>
      <c r="C2">
        <v>4.5</v>
      </c>
      <c r="D2">
        <v>1</v>
      </c>
      <c r="E2">
        <v>1.5</v>
      </c>
      <c r="F2">
        <f aca="true" t="shared" si="0" ref="F2:F20">MIN(SUM(B2:E2),15)</f>
        <v>12</v>
      </c>
      <c r="G2">
        <f aca="true" t="shared" si="1" ref="G2:G20">IF((F2&gt;=13.5),"A",IF(F2&gt;=12,"B",IF(F2&gt;=10.5,"C",IF(F2&gt;=9,"D",IF(F2&gt;=7.5,"E","FX")))))</f>
        <v>0</v>
      </c>
      <c r="H2" t="s">
        <v>52</v>
      </c>
    </row>
    <row r="3" spans="1:8" ht="15.75">
      <c r="A3" t="s">
        <v>16</v>
      </c>
      <c r="B3">
        <v>2</v>
      </c>
      <c r="C3">
        <v>4.5</v>
      </c>
      <c r="D3">
        <v>1</v>
      </c>
      <c r="E3">
        <v>0</v>
      </c>
      <c r="F3">
        <f t="shared" si="0"/>
        <v>7.5</v>
      </c>
      <c r="G3">
        <f t="shared" si="1"/>
        <v>0</v>
      </c>
      <c r="H3" t="s">
        <v>52</v>
      </c>
    </row>
    <row r="4" spans="1:8" ht="15.75">
      <c r="A4" t="s">
        <v>18</v>
      </c>
      <c r="B4">
        <v>5</v>
      </c>
      <c r="C4">
        <v>4.5</v>
      </c>
      <c r="D4">
        <v>1</v>
      </c>
      <c r="E4">
        <v>0</v>
      </c>
      <c r="F4">
        <f t="shared" si="0"/>
        <v>10.5</v>
      </c>
      <c r="G4">
        <f t="shared" si="1"/>
        <v>0</v>
      </c>
      <c r="H4" t="s">
        <v>52</v>
      </c>
    </row>
    <row r="5" spans="1:8" ht="15.75">
      <c r="A5" t="s">
        <v>20</v>
      </c>
      <c r="B5">
        <v>5</v>
      </c>
      <c r="C5">
        <v>5</v>
      </c>
      <c r="D5">
        <v>1</v>
      </c>
      <c r="E5">
        <v>4</v>
      </c>
      <c r="F5">
        <f t="shared" si="0"/>
        <v>15</v>
      </c>
      <c r="G5">
        <f t="shared" si="1"/>
        <v>0</v>
      </c>
      <c r="H5" t="s">
        <v>52</v>
      </c>
    </row>
    <row r="6" spans="1:8" ht="15.75">
      <c r="A6" t="s">
        <v>22</v>
      </c>
      <c r="B6">
        <v>5</v>
      </c>
      <c r="C6">
        <v>4.5</v>
      </c>
      <c r="D6">
        <v>1</v>
      </c>
      <c r="E6">
        <v>0</v>
      </c>
      <c r="F6">
        <f t="shared" si="0"/>
        <v>10.5</v>
      </c>
      <c r="G6">
        <f t="shared" si="1"/>
        <v>0</v>
      </c>
      <c r="H6" t="s">
        <v>52</v>
      </c>
    </row>
    <row r="7" spans="1:8" ht="15.75">
      <c r="A7" t="s">
        <v>24</v>
      </c>
      <c r="B7">
        <v>2</v>
      </c>
      <c r="C7">
        <v>4.5</v>
      </c>
      <c r="D7">
        <v>0.5</v>
      </c>
      <c r="E7">
        <v>1</v>
      </c>
      <c r="F7">
        <f t="shared" si="0"/>
        <v>8</v>
      </c>
      <c r="G7">
        <f t="shared" si="1"/>
        <v>0</v>
      </c>
      <c r="H7" t="s">
        <v>52</v>
      </c>
    </row>
    <row r="8" spans="1:8" ht="15.75">
      <c r="A8" t="s">
        <v>26</v>
      </c>
      <c r="B8">
        <v>5</v>
      </c>
      <c r="C8">
        <v>5</v>
      </c>
      <c r="D8">
        <v>0.5</v>
      </c>
      <c r="E8">
        <v>0</v>
      </c>
      <c r="F8">
        <f t="shared" si="0"/>
        <v>10.5</v>
      </c>
      <c r="G8">
        <f t="shared" si="1"/>
        <v>0</v>
      </c>
      <c r="H8" t="s">
        <v>52</v>
      </c>
    </row>
    <row r="9" spans="1:8" ht="15.75">
      <c r="A9" t="s">
        <v>28</v>
      </c>
      <c r="B9">
        <v>2.5</v>
      </c>
      <c r="C9">
        <v>5</v>
      </c>
      <c r="D9">
        <v>3</v>
      </c>
      <c r="E9">
        <v>4</v>
      </c>
      <c r="F9">
        <f t="shared" si="0"/>
        <v>14.5</v>
      </c>
      <c r="G9">
        <f t="shared" si="1"/>
        <v>0</v>
      </c>
      <c r="H9" t="s">
        <v>52</v>
      </c>
    </row>
    <row r="10" spans="1:8" ht="15.75">
      <c r="A10" t="s">
        <v>30</v>
      </c>
      <c r="B10">
        <v>5</v>
      </c>
      <c r="C10">
        <v>2.5</v>
      </c>
      <c r="D10">
        <v>1.5</v>
      </c>
      <c r="E10">
        <v>0</v>
      </c>
      <c r="F10">
        <f t="shared" si="0"/>
        <v>9</v>
      </c>
      <c r="G10">
        <f t="shared" si="1"/>
        <v>0</v>
      </c>
      <c r="H10" t="s">
        <v>52</v>
      </c>
    </row>
    <row r="11" spans="1:8" ht="15.75">
      <c r="A11" t="s">
        <v>32</v>
      </c>
      <c r="B11">
        <v>5</v>
      </c>
      <c r="C11">
        <v>5</v>
      </c>
      <c r="D11">
        <v>1</v>
      </c>
      <c r="E11">
        <v>3</v>
      </c>
      <c r="F11">
        <f t="shared" si="0"/>
        <v>14</v>
      </c>
      <c r="G11">
        <f t="shared" si="1"/>
        <v>0</v>
      </c>
      <c r="H11" t="s">
        <v>52</v>
      </c>
    </row>
    <row r="12" spans="1:8" ht="15.75">
      <c r="A12" t="s">
        <v>34</v>
      </c>
      <c r="B12">
        <v>5</v>
      </c>
      <c r="C12">
        <v>5</v>
      </c>
      <c r="D12">
        <v>5</v>
      </c>
      <c r="E12">
        <v>0</v>
      </c>
      <c r="F12">
        <f t="shared" si="0"/>
        <v>15</v>
      </c>
      <c r="G12">
        <f t="shared" si="1"/>
        <v>0</v>
      </c>
      <c r="H12" t="s">
        <v>52</v>
      </c>
    </row>
    <row r="13" spans="1:8" ht="15.75">
      <c r="A13" t="s">
        <v>36</v>
      </c>
      <c r="B13">
        <v>5</v>
      </c>
      <c r="C13">
        <v>4.5</v>
      </c>
      <c r="D13">
        <v>4.5</v>
      </c>
      <c r="E13">
        <v>5</v>
      </c>
      <c r="F13">
        <f t="shared" si="0"/>
        <v>15</v>
      </c>
      <c r="G13">
        <f t="shared" si="1"/>
        <v>0</v>
      </c>
      <c r="H13" t="s">
        <v>53</v>
      </c>
    </row>
    <row r="14" spans="1:8" ht="15.75">
      <c r="A14" t="s">
        <v>38</v>
      </c>
      <c r="B14">
        <v>2</v>
      </c>
      <c r="C14">
        <v>5</v>
      </c>
      <c r="D14">
        <v>1</v>
      </c>
      <c r="E14">
        <v>0</v>
      </c>
      <c r="F14">
        <f t="shared" si="0"/>
        <v>8</v>
      </c>
      <c r="G14">
        <f t="shared" si="1"/>
        <v>0</v>
      </c>
      <c r="H14" t="s">
        <v>52</v>
      </c>
    </row>
    <row r="15" spans="1:7" ht="15.75">
      <c r="A15" t="s">
        <v>40</v>
      </c>
      <c r="F15">
        <f t="shared" si="0"/>
        <v>0</v>
      </c>
      <c r="G15">
        <f t="shared" si="1"/>
        <v>0</v>
      </c>
    </row>
    <row r="16" spans="1:8" ht="15.75">
      <c r="A16" t="s">
        <v>41</v>
      </c>
      <c r="B16">
        <v>5</v>
      </c>
      <c r="C16">
        <v>5</v>
      </c>
      <c r="D16">
        <v>5</v>
      </c>
      <c r="E16">
        <v>5</v>
      </c>
      <c r="F16">
        <f t="shared" si="0"/>
        <v>15</v>
      </c>
      <c r="G16">
        <f t="shared" si="1"/>
        <v>0</v>
      </c>
      <c r="H16" t="s">
        <v>52</v>
      </c>
    </row>
    <row r="17" spans="1:8" ht="15.75">
      <c r="A17" t="s">
        <v>43</v>
      </c>
      <c r="B17">
        <v>1.5</v>
      </c>
      <c r="C17">
        <v>3.5</v>
      </c>
      <c r="D17">
        <v>3</v>
      </c>
      <c r="E17">
        <v>1</v>
      </c>
      <c r="F17">
        <f t="shared" si="0"/>
        <v>9</v>
      </c>
      <c r="G17">
        <f t="shared" si="1"/>
        <v>0</v>
      </c>
      <c r="H17" t="s">
        <v>52</v>
      </c>
    </row>
    <row r="18" spans="1:8" ht="15.75">
      <c r="A18" t="s">
        <v>45</v>
      </c>
      <c r="B18">
        <v>5</v>
      </c>
      <c r="C18">
        <v>5</v>
      </c>
      <c r="D18">
        <v>1</v>
      </c>
      <c r="E18">
        <v>4</v>
      </c>
      <c r="F18">
        <f t="shared" si="0"/>
        <v>15</v>
      </c>
      <c r="G18">
        <f t="shared" si="1"/>
        <v>0</v>
      </c>
      <c r="H18" t="s">
        <v>52</v>
      </c>
    </row>
    <row r="19" spans="1:8" ht="15.75">
      <c r="A19" t="s">
        <v>47</v>
      </c>
      <c r="B19">
        <v>5</v>
      </c>
      <c r="C19">
        <v>5</v>
      </c>
      <c r="D19">
        <v>5</v>
      </c>
      <c r="E19">
        <v>5</v>
      </c>
      <c r="F19">
        <f t="shared" si="0"/>
        <v>15</v>
      </c>
      <c r="G19">
        <f t="shared" si="1"/>
        <v>0</v>
      </c>
      <c r="H19" t="s">
        <v>52</v>
      </c>
    </row>
    <row r="20" spans="1:8" ht="15.75">
      <c r="A20" t="s">
        <v>49</v>
      </c>
      <c r="B20">
        <v>5</v>
      </c>
      <c r="C20">
        <v>4</v>
      </c>
      <c r="D20">
        <v>1</v>
      </c>
      <c r="E20">
        <v>2</v>
      </c>
      <c r="F20">
        <f t="shared" si="0"/>
        <v>12</v>
      </c>
      <c r="G20">
        <f t="shared" si="1"/>
        <v>0</v>
      </c>
      <c r="H20" t="s">
        <v>52</v>
      </c>
    </row>
    <row r="26" spans="2:7" ht="15.75">
      <c r="B26">
        <f>SUM(B2:B20)/COUNTIF($F2:$F20,"&gt;0")</f>
        <v>4.166666666666667</v>
      </c>
      <c r="C26">
        <f>SUM(C2:C20)/COUNTIF($F2:$F20,"&gt;0")</f>
        <v>4.555555555555555</v>
      </c>
      <c r="D26">
        <f>SUM(D2:D20)/COUNTIF($F2:$F20,"&gt;0")</f>
        <v>2.0555555555555554</v>
      </c>
      <c r="E26">
        <f>SUM(E2:E20)/COUNTIF($F2:$F20,"&gt;0")</f>
        <v>1.9722222222222223</v>
      </c>
      <c r="F26">
        <f>SUM(F2:F20)/COUNTIF($F2:$F20,"&gt;0")</f>
        <v>11.972222222222221</v>
      </c>
      <c r="G26">
        <f>IF((F26&gt;=13.5),"A",IF(F26&gt;=12,"B",IF(F26&gt;=10.5,"C",IF(F26&gt;=9,"D",IF(F26&gt;=7.5,"E","FX")))))</f>
        <v>0</v>
      </c>
    </row>
  </sheetData>
  <sheetProtection selectLockedCells="1" selectUnlockedCells="1"/>
  <printOptions gridLines="1"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E15" sqref="E15"/>
    </sheetView>
  </sheetViews>
  <sheetFormatPr defaultColWidth="9.140625" defaultRowHeight="15"/>
  <cols>
    <col min="1" max="1" width="27.7109375" style="0" customWidth="1"/>
    <col min="2" max="5" width="3.7109375" style="0" customWidth="1"/>
  </cols>
  <sheetData>
    <row r="1" spans="1:8" ht="15.75">
      <c r="A1" s="1" t="s">
        <v>0</v>
      </c>
      <c r="B1">
        <v>1</v>
      </c>
      <c r="C1">
        <v>2</v>
      </c>
      <c r="D1">
        <v>3</v>
      </c>
      <c r="E1">
        <v>4</v>
      </c>
      <c r="H1" t="s">
        <v>51</v>
      </c>
    </row>
    <row r="2" spans="1:8" ht="15.75">
      <c r="A2" t="s">
        <v>13</v>
      </c>
      <c r="B2">
        <v>5</v>
      </c>
      <c r="C2">
        <v>4.5</v>
      </c>
      <c r="D2">
        <v>2.5</v>
      </c>
      <c r="E2">
        <v>0</v>
      </c>
      <c r="F2">
        <f aca="true" t="shared" si="0" ref="F2:F20">MIN(SUM($B2:$E2),15)</f>
        <v>12</v>
      </c>
      <c r="G2">
        <f aca="true" t="shared" si="1" ref="G2:G20">IF((F2&gt;=13.5),"A",IF(F2&gt;=12,"B",IF(F2&gt;=10.5,"C",IF(F2&gt;=9,"D",IF(F2&gt;=7.5,"E","FX")))))</f>
        <v>0</v>
      </c>
      <c r="H2" t="s">
        <v>52</v>
      </c>
    </row>
    <row r="3" spans="1:8" ht="15.75">
      <c r="A3" t="s">
        <v>16</v>
      </c>
      <c r="B3">
        <v>1</v>
      </c>
      <c r="C3">
        <v>3.5</v>
      </c>
      <c r="D3">
        <v>0</v>
      </c>
      <c r="E3">
        <v>0</v>
      </c>
      <c r="F3">
        <f t="shared" si="0"/>
        <v>4.5</v>
      </c>
      <c r="G3">
        <f t="shared" si="1"/>
        <v>0</v>
      </c>
      <c r="H3" t="s">
        <v>53</v>
      </c>
    </row>
    <row r="4" spans="1:8" ht="15.75">
      <c r="A4" t="s">
        <v>18</v>
      </c>
      <c r="B4">
        <v>5</v>
      </c>
      <c r="C4">
        <v>3</v>
      </c>
      <c r="D4">
        <v>0</v>
      </c>
      <c r="E4">
        <v>0</v>
      </c>
      <c r="F4">
        <f t="shared" si="0"/>
        <v>8</v>
      </c>
      <c r="G4">
        <f t="shared" si="1"/>
        <v>0</v>
      </c>
      <c r="H4" t="s">
        <v>53</v>
      </c>
    </row>
    <row r="5" spans="1:8" ht="15.75">
      <c r="A5" t="s">
        <v>20</v>
      </c>
      <c r="B5">
        <v>5</v>
      </c>
      <c r="C5">
        <v>5</v>
      </c>
      <c r="D5">
        <v>4</v>
      </c>
      <c r="E5">
        <v>3</v>
      </c>
      <c r="F5">
        <f t="shared" si="0"/>
        <v>15</v>
      </c>
      <c r="G5">
        <f t="shared" si="1"/>
        <v>0</v>
      </c>
      <c r="H5" t="s">
        <v>52</v>
      </c>
    </row>
    <row r="6" spans="1:8" ht="15.75">
      <c r="A6" t="s">
        <v>22</v>
      </c>
      <c r="B6">
        <v>5</v>
      </c>
      <c r="C6">
        <v>5</v>
      </c>
      <c r="D6">
        <v>0</v>
      </c>
      <c r="E6">
        <v>0</v>
      </c>
      <c r="F6">
        <f t="shared" si="0"/>
        <v>10</v>
      </c>
      <c r="G6">
        <f t="shared" si="1"/>
        <v>0</v>
      </c>
      <c r="H6" t="s">
        <v>53</v>
      </c>
    </row>
    <row r="7" spans="1:8" ht="15.75">
      <c r="A7" t="s">
        <v>24</v>
      </c>
      <c r="B7">
        <v>5</v>
      </c>
      <c r="C7">
        <v>2.5</v>
      </c>
      <c r="D7">
        <v>0</v>
      </c>
      <c r="E7">
        <v>0</v>
      </c>
      <c r="F7">
        <f t="shared" si="0"/>
        <v>7.5</v>
      </c>
      <c r="G7">
        <f t="shared" si="1"/>
        <v>0</v>
      </c>
      <c r="H7" t="s">
        <v>53</v>
      </c>
    </row>
    <row r="8" spans="1:8" ht="15.75">
      <c r="A8" t="s">
        <v>26</v>
      </c>
      <c r="B8">
        <v>5</v>
      </c>
      <c r="C8">
        <v>5</v>
      </c>
      <c r="D8">
        <v>1</v>
      </c>
      <c r="E8">
        <v>2.5</v>
      </c>
      <c r="F8">
        <f t="shared" si="0"/>
        <v>13.5</v>
      </c>
      <c r="G8">
        <f t="shared" si="1"/>
        <v>0</v>
      </c>
      <c r="H8" t="s">
        <v>53</v>
      </c>
    </row>
    <row r="9" spans="1:8" ht="15.75">
      <c r="A9" t="s">
        <v>28</v>
      </c>
      <c r="B9">
        <v>5</v>
      </c>
      <c r="C9">
        <v>5</v>
      </c>
      <c r="D9">
        <v>5</v>
      </c>
      <c r="E9">
        <v>5</v>
      </c>
      <c r="F9">
        <f t="shared" si="0"/>
        <v>15</v>
      </c>
      <c r="G9">
        <f t="shared" si="1"/>
        <v>0</v>
      </c>
      <c r="H9" t="s">
        <v>52</v>
      </c>
    </row>
    <row r="10" spans="1:8" ht="15.75">
      <c r="A10" t="s">
        <v>30</v>
      </c>
      <c r="B10">
        <v>5</v>
      </c>
      <c r="C10">
        <v>2</v>
      </c>
      <c r="D10">
        <v>2</v>
      </c>
      <c r="E10">
        <v>2</v>
      </c>
      <c r="F10">
        <f t="shared" si="0"/>
        <v>11</v>
      </c>
      <c r="G10">
        <f t="shared" si="1"/>
        <v>0</v>
      </c>
      <c r="H10" t="s">
        <v>52</v>
      </c>
    </row>
    <row r="11" spans="1:8" ht="15.75">
      <c r="A11" t="s">
        <v>32</v>
      </c>
      <c r="B11">
        <v>5</v>
      </c>
      <c r="C11">
        <v>5</v>
      </c>
      <c r="D11">
        <v>5</v>
      </c>
      <c r="E11">
        <v>0</v>
      </c>
      <c r="F11">
        <f t="shared" si="0"/>
        <v>15</v>
      </c>
      <c r="G11">
        <f t="shared" si="1"/>
        <v>0</v>
      </c>
      <c r="H11" t="s">
        <v>52</v>
      </c>
    </row>
    <row r="12" spans="1:8" ht="15.75">
      <c r="A12" t="s">
        <v>34</v>
      </c>
      <c r="B12">
        <v>5</v>
      </c>
      <c r="C12">
        <v>5</v>
      </c>
      <c r="D12">
        <v>5</v>
      </c>
      <c r="E12">
        <v>1</v>
      </c>
      <c r="F12">
        <f t="shared" si="0"/>
        <v>15</v>
      </c>
      <c r="G12">
        <f t="shared" si="1"/>
        <v>0</v>
      </c>
      <c r="H12" t="s">
        <v>53</v>
      </c>
    </row>
    <row r="13" spans="1:8" ht="15.75">
      <c r="A13" t="s">
        <v>36</v>
      </c>
      <c r="B13">
        <v>5</v>
      </c>
      <c r="C13">
        <v>3.5</v>
      </c>
      <c r="D13">
        <v>5</v>
      </c>
      <c r="E13">
        <v>3.5</v>
      </c>
      <c r="F13">
        <f t="shared" si="0"/>
        <v>15</v>
      </c>
      <c r="G13">
        <f t="shared" si="1"/>
        <v>0</v>
      </c>
      <c r="H13" t="s">
        <v>52</v>
      </c>
    </row>
    <row r="14" spans="1:8" ht="15.75">
      <c r="A14" t="s">
        <v>38</v>
      </c>
      <c r="B14">
        <v>5</v>
      </c>
      <c r="C14">
        <v>3</v>
      </c>
      <c r="D14">
        <v>4</v>
      </c>
      <c r="E14">
        <v>1.5</v>
      </c>
      <c r="F14">
        <f t="shared" si="0"/>
        <v>13.5</v>
      </c>
      <c r="G14">
        <f t="shared" si="1"/>
        <v>0</v>
      </c>
      <c r="H14" t="s">
        <v>52</v>
      </c>
    </row>
    <row r="15" spans="1:7" ht="15.75">
      <c r="A15" t="s">
        <v>40</v>
      </c>
      <c r="F15">
        <f t="shared" si="0"/>
        <v>0</v>
      </c>
      <c r="G15">
        <f t="shared" si="1"/>
        <v>0</v>
      </c>
    </row>
    <row r="16" spans="1:8" ht="15.75">
      <c r="A16" t="s">
        <v>41</v>
      </c>
      <c r="B16">
        <v>5</v>
      </c>
      <c r="C16">
        <v>5</v>
      </c>
      <c r="D16">
        <v>5</v>
      </c>
      <c r="E16">
        <v>5</v>
      </c>
      <c r="F16">
        <f t="shared" si="0"/>
        <v>15</v>
      </c>
      <c r="G16">
        <f t="shared" si="1"/>
        <v>0</v>
      </c>
      <c r="H16" t="s">
        <v>53</v>
      </c>
    </row>
    <row r="17" spans="1:8" ht="15.75">
      <c r="A17" t="s">
        <v>43</v>
      </c>
      <c r="B17">
        <v>5</v>
      </c>
      <c r="C17">
        <v>4</v>
      </c>
      <c r="D17">
        <v>0</v>
      </c>
      <c r="E17">
        <v>0</v>
      </c>
      <c r="F17">
        <f t="shared" si="0"/>
        <v>9</v>
      </c>
      <c r="G17">
        <f t="shared" si="1"/>
        <v>0</v>
      </c>
      <c r="H17" t="s">
        <v>53</v>
      </c>
    </row>
    <row r="18" spans="1:8" ht="15.75">
      <c r="A18" t="s">
        <v>45</v>
      </c>
      <c r="B18">
        <v>5</v>
      </c>
      <c r="C18">
        <v>3</v>
      </c>
      <c r="D18">
        <v>4</v>
      </c>
      <c r="E18">
        <v>3.5</v>
      </c>
      <c r="F18">
        <f t="shared" si="0"/>
        <v>15</v>
      </c>
      <c r="G18">
        <f t="shared" si="1"/>
        <v>0</v>
      </c>
      <c r="H18" t="s">
        <v>53</v>
      </c>
    </row>
    <row r="19" spans="1:8" ht="15.75">
      <c r="A19" t="s">
        <v>47</v>
      </c>
      <c r="B19">
        <v>5</v>
      </c>
      <c r="C19">
        <v>5</v>
      </c>
      <c r="D19">
        <v>5</v>
      </c>
      <c r="E19">
        <v>5</v>
      </c>
      <c r="F19">
        <f t="shared" si="0"/>
        <v>15</v>
      </c>
      <c r="G19">
        <f t="shared" si="1"/>
        <v>0</v>
      </c>
      <c r="H19" t="s">
        <v>52</v>
      </c>
    </row>
    <row r="20" spans="1:8" ht="15.75">
      <c r="A20" t="s">
        <v>49</v>
      </c>
      <c r="B20">
        <v>5</v>
      </c>
      <c r="C20">
        <v>5</v>
      </c>
      <c r="D20">
        <v>5</v>
      </c>
      <c r="E20">
        <v>4</v>
      </c>
      <c r="F20">
        <f t="shared" si="0"/>
        <v>15</v>
      </c>
      <c r="G20">
        <f t="shared" si="1"/>
        <v>0</v>
      </c>
      <c r="H20" t="s">
        <v>52</v>
      </c>
    </row>
    <row r="26" spans="1:7" ht="15.75">
      <c r="A26" t="s">
        <v>11</v>
      </c>
      <c r="B26">
        <f>SUM(B2:B20)/COUNTIF($F2:$F20,"&gt;0")</f>
        <v>4.777777777777778</v>
      </c>
      <c r="C26">
        <f>SUM(C2:C20)/COUNTIF($F2:$F20,"&gt;0")</f>
        <v>4.111111111111111</v>
      </c>
      <c r="D26">
        <f>SUM(D2:D20)/COUNTIF($F2:$F20,"&gt;0")</f>
        <v>2.9166666666666665</v>
      </c>
      <c r="E26">
        <f>SUM(E2:E20)/COUNTIF($F2:$F20,"&gt;0")</f>
        <v>2</v>
      </c>
      <c r="F26">
        <f>MIN(SUM($B26:$E26),15)</f>
        <v>13.805555555555555</v>
      </c>
      <c r="G26">
        <f>IF((F26&gt;=13.5),"A",IF(F26&gt;=12,"B",IF(F26&gt;=10.5,"C",IF(F26&gt;=9,"D",IF(F26&gt;=7.5,"E","FX")))))</f>
        <v>0</v>
      </c>
    </row>
  </sheetData>
  <sheetProtection selectLockedCells="1" selectUnlockedCells="1"/>
  <printOptions gridLines="1"/>
  <pageMargins left="0.7083333333333334" right="0.7083333333333334" top="0.7479166666666667" bottom="0.747916666666666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F2" sqref="F2"/>
    </sheetView>
  </sheetViews>
  <sheetFormatPr defaultColWidth="12.57421875" defaultRowHeight="15"/>
  <cols>
    <col min="1" max="1" width="27.7109375" style="0" customWidth="1"/>
    <col min="2" max="5" width="3.7109375" style="0" customWidth="1"/>
    <col min="6" max="7" width="9.00390625" style="0" customWidth="1"/>
    <col min="8" max="16384" width="11.57421875" style="0" customWidth="1"/>
  </cols>
  <sheetData>
    <row r="1" spans="1:5" ht="15.75">
      <c r="A1" s="1" t="s">
        <v>0</v>
      </c>
      <c r="B1">
        <v>1</v>
      </c>
      <c r="C1">
        <v>2</v>
      </c>
      <c r="D1">
        <v>3</v>
      </c>
      <c r="E1">
        <v>4</v>
      </c>
    </row>
    <row r="2" spans="1:7" ht="15.75">
      <c r="A2" t="s">
        <v>13</v>
      </c>
      <c r="F2">
        <f aca="true" t="shared" si="0" ref="F2:F20">MIN(SUM(B2:E2),15)</f>
        <v>0</v>
      </c>
      <c r="G2">
        <f aca="true" t="shared" si="1" ref="G2:G20">IF((F2&gt;=13.5),"A",IF(F2&gt;=12,"B",IF(F2&gt;=10.5,"C",IF(F2&gt;=9,"D",IF(F2&gt;=7.5,"E","FX")))))</f>
        <v>0</v>
      </c>
    </row>
    <row r="3" spans="1:7" ht="15.75">
      <c r="A3" t="s">
        <v>16</v>
      </c>
      <c r="F3">
        <f t="shared" si="0"/>
        <v>0</v>
      </c>
      <c r="G3">
        <f t="shared" si="1"/>
        <v>0</v>
      </c>
    </row>
    <row r="4" spans="1:7" ht="15.75">
      <c r="A4" t="s">
        <v>18</v>
      </c>
      <c r="F4">
        <f t="shared" si="0"/>
        <v>0</v>
      </c>
      <c r="G4">
        <f t="shared" si="1"/>
        <v>0</v>
      </c>
    </row>
    <row r="5" spans="1:7" ht="15.75">
      <c r="A5" t="s">
        <v>20</v>
      </c>
      <c r="F5">
        <f t="shared" si="0"/>
        <v>0</v>
      </c>
      <c r="G5">
        <f t="shared" si="1"/>
        <v>0</v>
      </c>
    </row>
    <row r="6" spans="1:7" ht="15.75">
      <c r="A6" t="s">
        <v>22</v>
      </c>
      <c r="F6">
        <f t="shared" si="0"/>
        <v>0</v>
      </c>
      <c r="G6">
        <f t="shared" si="1"/>
        <v>0</v>
      </c>
    </row>
    <row r="7" spans="1:7" ht="15.75">
      <c r="A7" t="s">
        <v>24</v>
      </c>
      <c r="F7">
        <f t="shared" si="0"/>
        <v>0</v>
      </c>
      <c r="G7">
        <f t="shared" si="1"/>
        <v>0</v>
      </c>
    </row>
    <row r="8" spans="1:7" ht="15.75">
      <c r="A8" t="s">
        <v>26</v>
      </c>
      <c r="F8">
        <f t="shared" si="0"/>
        <v>0</v>
      </c>
      <c r="G8">
        <f t="shared" si="1"/>
        <v>0</v>
      </c>
    </row>
    <row r="9" spans="1:7" ht="15.75">
      <c r="A9" t="s">
        <v>28</v>
      </c>
      <c r="F9">
        <f t="shared" si="0"/>
        <v>0</v>
      </c>
      <c r="G9">
        <f t="shared" si="1"/>
        <v>0</v>
      </c>
    </row>
    <row r="10" spans="1:7" ht="15.75">
      <c r="A10" t="s">
        <v>30</v>
      </c>
      <c r="F10">
        <f t="shared" si="0"/>
        <v>0</v>
      </c>
      <c r="G10">
        <f t="shared" si="1"/>
        <v>0</v>
      </c>
    </row>
    <row r="11" spans="1:7" ht="15.75">
      <c r="A11" t="s">
        <v>32</v>
      </c>
      <c r="F11">
        <f t="shared" si="0"/>
        <v>0</v>
      </c>
      <c r="G11">
        <f t="shared" si="1"/>
        <v>0</v>
      </c>
    </row>
    <row r="12" spans="1:7" ht="15.75">
      <c r="A12" t="s">
        <v>34</v>
      </c>
      <c r="F12">
        <f t="shared" si="0"/>
        <v>0</v>
      </c>
      <c r="G12">
        <f t="shared" si="1"/>
        <v>0</v>
      </c>
    </row>
    <row r="13" spans="1:7" ht="15.75">
      <c r="A13" t="s">
        <v>36</v>
      </c>
      <c r="F13">
        <f t="shared" si="0"/>
        <v>0</v>
      </c>
      <c r="G13">
        <f t="shared" si="1"/>
        <v>0</v>
      </c>
    </row>
    <row r="14" spans="1:7" ht="15.75">
      <c r="A14" t="s">
        <v>38</v>
      </c>
      <c r="F14">
        <f t="shared" si="0"/>
        <v>0</v>
      </c>
      <c r="G14">
        <f t="shared" si="1"/>
        <v>0</v>
      </c>
    </row>
    <row r="15" spans="1:7" ht="15.75">
      <c r="A15" t="s">
        <v>40</v>
      </c>
      <c r="F15">
        <f t="shared" si="0"/>
        <v>0</v>
      </c>
      <c r="G15">
        <f t="shared" si="1"/>
        <v>0</v>
      </c>
    </row>
    <row r="16" spans="1:7" ht="15.75">
      <c r="A16" t="s">
        <v>41</v>
      </c>
      <c r="F16">
        <f t="shared" si="0"/>
        <v>0</v>
      </c>
      <c r="G16">
        <f t="shared" si="1"/>
        <v>0</v>
      </c>
    </row>
    <row r="17" spans="1:7" ht="15.75">
      <c r="A17" t="s">
        <v>43</v>
      </c>
      <c r="F17">
        <f t="shared" si="0"/>
        <v>0</v>
      </c>
      <c r="G17">
        <f t="shared" si="1"/>
        <v>0</v>
      </c>
    </row>
    <row r="18" spans="1:7" ht="15.75">
      <c r="A18" t="s">
        <v>45</v>
      </c>
      <c r="F18">
        <f t="shared" si="0"/>
        <v>0</v>
      </c>
      <c r="G18">
        <f t="shared" si="1"/>
        <v>0</v>
      </c>
    </row>
    <row r="19" spans="1:7" ht="15.75">
      <c r="A19" t="s">
        <v>47</v>
      </c>
      <c r="F19">
        <f t="shared" si="0"/>
        <v>0</v>
      </c>
      <c r="G19">
        <f t="shared" si="1"/>
        <v>0</v>
      </c>
    </row>
    <row r="20" spans="1:7" ht="15.75">
      <c r="A20" t="s">
        <v>49</v>
      </c>
      <c r="F20">
        <f t="shared" si="0"/>
        <v>0</v>
      </c>
      <c r="G20">
        <f t="shared" si="1"/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Roman,Normálne"&amp;12&amp;A</oddHeader>
    <oddFooter>&amp;C&amp;"Times New Roman,Normálne"&amp;12Page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5" sqref="A5"/>
    </sheetView>
  </sheetViews>
  <sheetFormatPr defaultColWidth="9.140625" defaultRowHeight="15"/>
  <cols>
    <col min="1" max="1" width="73.57421875" style="0" customWidth="1"/>
  </cols>
  <sheetData>
    <row r="1" ht="59.25" customHeight="1">
      <c r="A1" s="3" t="s">
        <v>54</v>
      </c>
    </row>
    <row r="2" ht="54.75" customHeight="1">
      <c r="A2" s="3" t="s">
        <v>55</v>
      </c>
    </row>
    <row r="3" ht="54.75" customHeight="1">
      <c r="A3" s="3" t="s">
        <v>56</v>
      </c>
    </row>
    <row r="4" ht="67.5" customHeight="1">
      <c r="A4" s="3" t="s">
        <v>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/>
  <cp:lastPrinted>2016-11-14T16:39:51Z</cp:lastPrinted>
  <dcterms:created xsi:type="dcterms:W3CDTF">2014-09-17T14:54:37Z</dcterms:created>
  <dcterms:modified xsi:type="dcterms:W3CDTF">2016-12-20T19:43:59Z</dcterms:modified>
  <cp:category/>
  <cp:version/>
  <cp:contentType/>
  <cp:contentStatus/>
  <cp:revision>53</cp:revision>
</cp:coreProperties>
</file>